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2" yWindow="65368" windowWidth="14916" windowHeight="12492" activeTab="0"/>
  </bookViews>
  <sheets>
    <sheet name="1 квартал 2020" sheetId="1" r:id="rId1"/>
  </sheets>
  <definedNames>
    <definedName name="Z_2505F84B_EDD5_43D7_8CE7_AFF925DFBFF7_.wvu.Cols" localSheetId="0" hidden="1">'1 квартал 2020'!#REF!</definedName>
    <definedName name="Z_2505F84B_EDD5_43D7_8CE7_AFF925DFBFF7_.wvu.PrintArea" localSheetId="0" hidden="1">'1 квартал 2020'!$B$1:$H$30</definedName>
    <definedName name="Z_2505F84B_EDD5_43D7_8CE7_AFF925DFBFF7_.wvu.PrintTitles" localSheetId="0" hidden="1">'1 квартал 2020'!$B:$B,'1 квартал 2020'!$3:$5</definedName>
    <definedName name="Z_2505F84B_EDD5_43D7_8CE7_AFF925DFBFF7_.wvu.Rows" localSheetId="0" hidden="1">'1 квартал 2020'!#REF!,'1 квартал 2020'!$5:$5,'1 квартал 2020'!#REF!,'1 квартал 2020'!#REF!,'1 квартал 2020'!#REF!,'1 квартал 2020'!#REF!</definedName>
    <definedName name="Z_9D015A7B_71BF_4A38_92C8_CCD8973F5CA0_.wvu.Cols" localSheetId="0" hidden="1">'1 квартал 2020'!#REF!,'1 квартал 2020'!#REF!</definedName>
    <definedName name="Z_9D015A7B_71BF_4A38_92C8_CCD8973F5CA0_.wvu.FilterData" localSheetId="0" hidden="1">'1 квартал 2020'!$B$5:$H$30</definedName>
    <definedName name="Z_9D015A7B_71BF_4A38_92C8_CCD8973F5CA0_.wvu.PrintArea" localSheetId="0" hidden="1">'1 квартал 2020'!#REF!</definedName>
    <definedName name="Z_9D015A7B_71BF_4A38_92C8_CCD8973F5CA0_.wvu.PrintTitles" localSheetId="0" hidden="1">'1 квартал 2020'!$B:$B,'1 квартал 2020'!$3:$5</definedName>
    <definedName name="Z_9D015A7B_71BF_4A38_92C8_CCD8973F5CA0_.wvu.Rows" localSheetId="0" hidden="1">'1 квартал 2020'!#REF!</definedName>
    <definedName name="_xlnm.Print_Titles" localSheetId="0">'1 квартал 2020'!$B:$B,'1 квартал 2020'!$3:$4</definedName>
    <definedName name="_xlnm.Print_Area" localSheetId="0">'1 квартал 2020'!$A$1:$H$33</definedName>
  </definedNames>
  <calcPr fullCalcOnLoad="1"/>
</workbook>
</file>

<file path=xl/sharedStrings.xml><?xml version="1.0" encoding="utf-8"?>
<sst xmlns="http://schemas.openxmlformats.org/spreadsheetml/2006/main" count="65" uniqueCount="64">
  <si>
    <t>Наименование</t>
  </si>
  <si>
    <t xml:space="preserve">Исполнение </t>
  </si>
  <si>
    <t>Код целевой статьи расходов</t>
  </si>
  <si>
    <t>% исполнения к утвержденным бюджетным назначениям</t>
  </si>
  <si>
    <t>тыс. рублей</t>
  </si>
  <si>
    <t>ИТОГО ПО ПРОГРАММАМ</t>
  </si>
  <si>
    <t>РАСХОДЫ всего</t>
  </si>
  <si>
    <t>Темп роста к соответствующему периоду прошлого года, %</t>
  </si>
  <si>
    <t>Непрограммные расходы</t>
  </si>
  <si>
    <t>58 0 00 00000</t>
  </si>
  <si>
    <t>62 0 00 00000</t>
  </si>
  <si>
    <t>63 0 00 00000</t>
  </si>
  <si>
    <t>65 0 00 00000</t>
  </si>
  <si>
    <t>66 0 00 00000</t>
  </si>
  <si>
    <t>67 0 00 00000</t>
  </si>
  <si>
    <t>68 0 00 00000</t>
  </si>
  <si>
    <t xml:space="preserve">Утверждено в мун. программе (годовой план) </t>
  </si>
  <si>
    <r>
      <t>Утверждено в решении о бюджете
(годовой план)</t>
    </r>
    <r>
      <rPr>
        <b/>
        <sz val="12"/>
        <color indexed="10"/>
        <rFont val="Times New Roman"/>
        <family val="1"/>
      </rPr>
      <t xml:space="preserve"> </t>
    </r>
  </si>
  <si>
    <t>Муниципальная программа "Сохранение достигнутых показателей повышения оплаты труда педагогов учреждений дополнительного образования детей и работников учреждений культуры Питерского муниципального района на 2019-2021 годы"</t>
  </si>
  <si>
    <t>61 0 00 00000</t>
  </si>
  <si>
    <t>Муниципальная программа "Реализация мероприятий по повышению уровня оплаты труда некоторых категорий работников муниципальных учреждений Питерского муниципального района на 2018-2020 годы"</t>
  </si>
  <si>
    <t>Муниципальная программа "Развитие местного самоуправления Питерского муниципального района на 2018-2020 годы"</t>
  </si>
  <si>
    <t>Муниципальная программа "Гармонизация межнациональных и межконфессиональных отношений в Питерском муниципальном районе на 2017-2020 годы"</t>
  </si>
  <si>
    <t>Муниципальная программа "Краткосрочный план реализации региональной программы капитального ремонта общего имущества в многоквартирных домах"</t>
  </si>
  <si>
    <t>Муниципальная программа "Укрепление материально-технической базы учреждений культуры Питерского муниципального района на 2019 год"</t>
  </si>
  <si>
    <t>Муниципальная программа "Летняя занятость детей и подростков Питерского муниципального района на 2018-2020 годы"</t>
  </si>
  <si>
    <t>Муниципальная программа "Энергосбережение и повышение энергитической эффективности Питерского муниципального района на 2011-2020 годы"</t>
  </si>
  <si>
    <t>76 0 00 00000</t>
  </si>
  <si>
    <t>Муниципальная программа "Обеспечение жильем молодых семей на территории Питерского муниципального района на 2016-2020 годы"</t>
  </si>
  <si>
    <t>77 0 00 00000</t>
  </si>
  <si>
    <t>Муниципальная программа Питерского района "Развитие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годы"</t>
  </si>
  <si>
    <t>77 1 00 00000</t>
  </si>
  <si>
    <r>
      <rPr>
        <sz val="12"/>
        <rFont val="Times New Roman"/>
        <family val="1"/>
      </rPr>
      <t xml:space="preserve">Подпрограмма «Развитие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годы»        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</t>
    </r>
  </si>
  <si>
    <t>78 0 00 00000</t>
  </si>
  <si>
    <t>Муниципальная программа "Социальная поддержка, социальное обслуживание и социализация граждан Питерского муниципального района до 2020 года"</t>
  </si>
  <si>
    <t>78 1 00 00000</t>
  </si>
  <si>
    <t>Подпрограмма «Социальная поддержка, создание условий для самореализации граждан, удовлетворения их культурно-образовательных потребностей и укрепления взаимодействия с общественными организациями»</t>
  </si>
  <si>
    <t>82 0 00 00000</t>
  </si>
  <si>
    <r>
      <t xml:space="preserve"> </t>
    </r>
    <r>
      <rPr>
        <b/>
        <sz val="12"/>
        <color indexed="8"/>
        <rFont val="Times New Roman"/>
        <family val="1"/>
      </rPr>
      <t>Муниципальная программа "Развитие транспортной системы до 2020 года"</t>
    </r>
  </si>
  <si>
    <t>Подпрограмма "Капитальный ремонт, ремонт и содержание автомобильных дорог общего пользования местного значения, находящихся в муниципальной собственности"</t>
  </si>
  <si>
    <t>82 1 00 00000</t>
  </si>
  <si>
    <t>Подпрограмма "Паспортизация муниципальных автомобильных дорог местного значения общего пользования муниципального района"</t>
  </si>
  <si>
    <t>82 2 00 00000</t>
  </si>
  <si>
    <t>Подпрограмма "Повышение безопасности дорожного движения на территории населенных пунктов Питерского муниципального района"</t>
  </si>
  <si>
    <t>82 3 00 00000</t>
  </si>
  <si>
    <t>83 0 00 00000</t>
  </si>
  <si>
    <t>Муниципальная программа "Развитие образования в Питерском муниципальном районе до 2020 года"</t>
  </si>
  <si>
    <t>83 1 00 00000</t>
  </si>
  <si>
    <t>83 2 00 00000</t>
  </si>
  <si>
    <t>83 3 00 00000</t>
  </si>
  <si>
    <t>83 4 00 00000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</si>
  <si>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</si>
  <si>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</si>
  <si>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</si>
  <si>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Подпрограмма "Молодежная политика"</t>
  </si>
  <si>
    <t>84 0 00 00000</t>
  </si>
  <si>
    <t>Муниципальная программа "Культура Питерского муниципального района до 2020 года"</t>
  </si>
  <si>
    <t>84 1 00 00000</t>
  </si>
  <si>
    <t>84 2 00 00000</t>
  </si>
  <si>
    <t>Подпрограмма "Дома культуры"</t>
  </si>
  <si>
    <t>Подпрограмма "Библиотеки"</t>
  </si>
  <si>
    <t xml:space="preserve">Сведения об исполнении бюджета Питерского муниципального района Саратовской области по расходам в разрезе муниципальных программ за 2 кв. 2020 года </t>
  </si>
  <si>
    <t>на 1 июля 2020 года</t>
  </si>
  <si>
    <t>на 1 июля 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</si>
</sst>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0000000"/>
    <numFmt numFmtId="166" formatCode="0.0"/>
    <numFmt numFmtId="167" formatCode="#,##0.0_р_.;[Red]\-#,##0.0_р_.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4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/>
      <protection/>
    </xf>
    <xf numFmtId="164" fontId="7" fillId="0" borderId="0" xfId="56" applyNumberFormat="1" applyFont="1" applyFill="1" applyBorder="1" applyAlignment="1">
      <alignment horizontal="center"/>
      <protection/>
    </xf>
    <xf numFmtId="168" fontId="4" fillId="0" borderId="0" xfId="56" applyNumberFormat="1" applyFont="1" applyFill="1">
      <alignment/>
      <protection/>
    </xf>
    <xf numFmtId="168" fontId="3" fillId="0" borderId="0" xfId="56" applyNumberFormat="1" applyFont="1" applyFill="1" applyBorder="1" applyAlignment="1">
      <alignment horizontal="right"/>
      <protection/>
    </xf>
    <xf numFmtId="168" fontId="4" fillId="0" borderId="0" xfId="56" applyNumberFormat="1" applyFont="1" applyFill="1" applyAlignment="1">
      <alignment horizontal="right"/>
      <protection/>
    </xf>
    <xf numFmtId="0" fontId="39" fillId="0" borderId="0" xfId="56" applyFont="1" applyFill="1" applyAlignment="1">
      <alignment vertical="top" wrapText="1"/>
      <protection/>
    </xf>
    <xf numFmtId="164" fontId="8" fillId="0" borderId="10" xfId="56" applyNumberFormat="1" applyFont="1" applyFill="1" applyBorder="1" applyAlignment="1">
      <alignment horizontal="right"/>
      <protection/>
    </xf>
    <xf numFmtId="168" fontId="8" fillId="0" borderId="0" xfId="56" applyNumberFormat="1" applyFont="1" applyFill="1">
      <alignment/>
      <protection/>
    </xf>
    <xf numFmtId="168" fontId="8" fillId="0" borderId="0" xfId="56" applyNumberFormat="1" applyFont="1" applyFill="1" applyAlignment="1">
      <alignment horizontal="right"/>
      <protection/>
    </xf>
    <xf numFmtId="168" fontId="8" fillId="2" borderId="10" xfId="56" applyNumberFormat="1" applyFont="1" applyFill="1" applyBorder="1" applyAlignment="1">
      <alignment horizontal="center" vertical="center" wrapText="1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8" fillId="6" borderId="10" xfId="56" applyNumberFormat="1" applyFont="1" applyFill="1" applyBorder="1" applyAlignment="1" applyProtection="1">
      <alignment horizontal="center" vertical="center"/>
      <protection hidden="1"/>
    </xf>
    <xf numFmtId="165" fontId="10" fillId="33" borderId="10" xfId="56" applyNumberFormat="1" applyFont="1" applyFill="1" applyBorder="1" applyAlignment="1" applyProtection="1">
      <alignment horizontal="center" vertical="center"/>
      <protection hidden="1"/>
    </xf>
    <xf numFmtId="165" fontId="8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10" xfId="56" applyFont="1" applyFill="1" applyBorder="1" applyAlignment="1">
      <alignment vertical="center"/>
      <protection/>
    </xf>
    <xf numFmtId="165" fontId="8" fillId="6" borderId="10" xfId="56" applyNumberFormat="1" applyFont="1" applyFill="1" applyBorder="1" applyAlignment="1" applyProtection="1">
      <alignment vertical="center" wrapText="1"/>
      <protection hidden="1"/>
    </xf>
    <xf numFmtId="165" fontId="10" fillId="33" borderId="10" xfId="56" applyNumberFormat="1" applyFont="1" applyFill="1" applyBorder="1" applyAlignment="1" applyProtection="1">
      <alignment horizontal="left" vertical="center" wrapText="1"/>
      <protection hidden="1"/>
    </xf>
    <xf numFmtId="165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6" borderId="10" xfId="56" applyNumberFormat="1" applyFont="1" applyFill="1" applyBorder="1" applyAlignment="1" applyProtection="1">
      <alignment vertical="center" wrapText="1"/>
      <protection hidden="1"/>
    </xf>
    <xf numFmtId="165" fontId="8" fillId="6" borderId="10" xfId="56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56" applyFont="1" applyFill="1">
      <alignment/>
      <protection/>
    </xf>
    <xf numFmtId="165" fontId="46" fillId="33" borderId="10" xfId="56" applyNumberFormat="1" applyFont="1" applyFill="1" applyBorder="1" applyAlignment="1" applyProtection="1">
      <alignment horizontal="left" vertical="center" wrapText="1"/>
      <protection hidden="1"/>
    </xf>
    <xf numFmtId="164" fontId="10" fillId="0" borderId="10" xfId="56" applyNumberFormat="1" applyFont="1" applyFill="1" applyBorder="1" applyAlignment="1">
      <alignment horizontal="right"/>
      <protection/>
    </xf>
    <xf numFmtId="168" fontId="10" fillId="33" borderId="10" xfId="56" applyNumberFormat="1" applyFont="1" applyFill="1" applyBorder="1" applyAlignment="1">
      <alignment horizontal="right"/>
      <protection/>
    </xf>
    <xf numFmtId="164" fontId="8" fillId="6" borderId="10" xfId="56" applyNumberFormat="1" applyFont="1" applyFill="1" applyBorder="1" applyAlignment="1">
      <alignment horizontal="right"/>
      <protection/>
    </xf>
    <xf numFmtId="164" fontId="10" fillId="33" borderId="10" xfId="56" applyNumberFormat="1" applyFont="1" applyFill="1" applyBorder="1" applyAlignment="1">
      <alignment horizontal="right"/>
      <protection/>
    </xf>
    <xf numFmtId="164" fontId="8" fillId="33" borderId="10" xfId="56" applyNumberFormat="1" applyFont="1" applyFill="1" applyBorder="1" applyAlignment="1">
      <alignment horizontal="right"/>
      <protection/>
    </xf>
    <xf numFmtId="168" fontId="8" fillId="6" borderId="10" xfId="56" applyNumberFormat="1" applyFont="1" applyFill="1" applyBorder="1" applyAlignment="1">
      <alignment horizontal="right"/>
      <protection/>
    </xf>
    <xf numFmtId="0" fontId="10" fillId="0" borderId="0" xfId="56" applyFont="1" applyFill="1" applyAlignment="1">
      <alignment vertical="center" wrapText="1"/>
      <protection/>
    </xf>
    <xf numFmtId="168" fontId="8" fillId="0" borderId="10" xfId="56" applyNumberFormat="1" applyFont="1" applyFill="1" applyBorder="1" applyAlignment="1">
      <alignment horizontal="right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12" fillId="6" borderId="10" xfId="56" applyNumberFormat="1" applyFont="1" applyFill="1" applyBorder="1" applyAlignment="1" applyProtection="1">
      <alignment vertical="center" wrapText="1"/>
      <protection hidden="1"/>
    </xf>
    <xf numFmtId="165" fontId="0" fillId="33" borderId="10" xfId="56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56" applyFont="1" applyFill="1" applyAlignment="1">
      <alignment horizontal="left" vertical="center"/>
      <protection/>
    </xf>
    <xf numFmtId="0" fontId="11" fillId="0" borderId="0" xfId="56" applyFont="1" applyFill="1" applyAlignment="1">
      <alignment horizontal="center" wrapText="1"/>
      <protection/>
    </xf>
    <xf numFmtId="0" fontId="11" fillId="0" borderId="0" xfId="56" applyFont="1" applyFill="1" applyAlignment="1">
      <alignment horizontal="center"/>
      <protection/>
    </xf>
    <xf numFmtId="0" fontId="8" fillId="2" borderId="10" xfId="56" applyFont="1" applyFill="1" applyBorder="1" applyAlignment="1">
      <alignment horizontal="center" vertical="center"/>
      <protection/>
    </xf>
    <xf numFmtId="0" fontId="8" fillId="2" borderId="11" xfId="56" applyFont="1" applyFill="1" applyBorder="1" applyAlignment="1">
      <alignment horizontal="center" vertical="center" wrapText="1"/>
      <protection/>
    </xf>
    <xf numFmtId="0" fontId="8" fillId="2" borderId="12" xfId="56" applyFont="1" applyFill="1" applyBorder="1" applyAlignment="1">
      <alignment horizontal="center" vertical="center"/>
      <protection/>
    </xf>
    <xf numFmtId="0" fontId="8" fillId="2" borderId="10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Zeros="0" tabSelected="1" view="pageBreakPreview" zoomScale="57" zoomScaleNormal="70" zoomScaleSheetLayoutView="57" zoomScalePageLayoutView="55" workbookViewId="0" topLeftCell="A1">
      <pane xSplit="2" ySplit="5" topLeftCell="C24" activePane="bottomRight" state="frozen"/>
      <selection pane="topLeft" activeCell="B1" sqref="B1"/>
      <selection pane="topRight" activeCell="D1" sqref="D1"/>
      <selection pane="bottomLeft" activeCell="B8" sqref="B8"/>
      <selection pane="bottomRight" activeCell="G34" sqref="G34"/>
    </sheetView>
  </sheetViews>
  <sheetFormatPr defaultColWidth="9.00390625" defaultRowHeight="15.75"/>
  <cols>
    <col min="1" max="1" width="16.00390625" style="3" customWidth="1"/>
    <col min="2" max="2" width="92.25390625" style="1" customWidth="1"/>
    <col min="3" max="3" width="15.25390625" style="3" customWidth="1"/>
    <col min="4" max="4" width="17.125" style="3" customWidth="1"/>
    <col min="5" max="5" width="13.25390625" style="3" customWidth="1"/>
    <col min="6" max="6" width="16.25390625" style="3" customWidth="1"/>
    <col min="7" max="7" width="13.125" style="11" customWidth="1"/>
    <col min="8" max="8" width="18.25390625" style="3" customWidth="1"/>
    <col min="9" max="16384" width="9.00390625" style="3" customWidth="1"/>
  </cols>
  <sheetData>
    <row r="1" spans="1:8" s="4" customFormat="1" ht="20.25">
      <c r="A1" s="41" t="s">
        <v>61</v>
      </c>
      <c r="B1" s="42"/>
      <c r="C1" s="42"/>
      <c r="D1" s="42"/>
      <c r="E1" s="42"/>
      <c r="F1" s="42"/>
      <c r="G1" s="42"/>
      <c r="H1" s="42"/>
    </row>
    <row r="2" spans="2:8" ht="24" customHeight="1">
      <c r="B2" s="5"/>
      <c r="C2" s="2"/>
      <c r="D2" s="2"/>
      <c r="E2" s="2"/>
      <c r="F2" s="2"/>
      <c r="G2" s="10"/>
      <c r="H2" s="8" t="s">
        <v>4</v>
      </c>
    </row>
    <row r="3" spans="1:8" s="6" customFormat="1" ht="31.5" customHeight="1">
      <c r="A3" s="44" t="s">
        <v>2</v>
      </c>
      <c r="B3" s="43" t="s">
        <v>0</v>
      </c>
      <c r="C3" s="46" t="s">
        <v>62</v>
      </c>
      <c r="D3" s="46"/>
      <c r="E3" s="46"/>
      <c r="F3" s="46"/>
      <c r="G3" s="16" t="s">
        <v>63</v>
      </c>
      <c r="H3" s="46" t="s">
        <v>7</v>
      </c>
    </row>
    <row r="4" spans="1:17" s="6" customFormat="1" ht="95.25" customHeight="1">
      <c r="A4" s="45"/>
      <c r="B4" s="43"/>
      <c r="C4" s="37" t="s">
        <v>16</v>
      </c>
      <c r="D4" s="37" t="s">
        <v>17</v>
      </c>
      <c r="E4" s="17" t="s">
        <v>1</v>
      </c>
      <c r="F4" s="17" t="s">
        <v>3</v>
      </c>
      <c r="G4" s="16" t="s">
        <v>1</v>
      </c>
      <c r="H4" s="46"/>
      <c r="J4" s="12"/>
      <c r="K4" s="12"/>
      <c r="L4" s="12"/>
      <c r="M4" s="12"/>
      <c r="N4" s="12"/>
      <c r="O4" s="12"/>
      <c r="P4" s="12"/>
      <c r="Q4" s="12"/>
    </row>
    <row r="5" spans="1:17" ht="18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J5" s="12"/>
      <c r="K5" s="12"/>
      <c r="L5" s="12"/>
      <c r="M5" s="12"/>
      <c r="N5" s="12"/>
      <c r="O5" s="12"/>
      <c r="P5" s="12"/>
      <c r="Q5" s="12"/>
    </row>
    <row r="6" spans="1:8" s="27" customFormat="1" ht="46.5">
      <c r="A6" s="18" t="s">
        <v>9</v>
      </c>
      <c r="B6" s="22" t="s">
        <v>18</v>
      </c>
      <c r="C6" s="31">
        <v>13652.4</v>
      </c>
      <c r="D6" s="31">
        <v>13652.4</v>
      </c>
      <c r="E6" s="31">
        <v>6475.6</v>
      </c>
      <c r="F6" s="31">
        <f aca="true" t="shared" si="0" ref="F6:F12">E6/D6*100</f>
        <v>47.43195335618646</v>
      </c>
      <c r="G6" s="31">
        <v>3581.9</v>
      </c>
      <c r="H6" s="31">
        <f aca="true" t="shared" si="1" ref="H6:H12">E6/G6*100</f>
        <v>180.78673329797036</v>
      </c>
    </row>
    <row r="7" spans="1:8" s="27" customFormat="1" ht="46.5">
      <c r="A7" s="18" t="s">
        <v>19</v>
      </c>
      <c r="B7" s="22" t="s">
        <v>20</v>
      </c>
      <c r="C7" s="31">
        <v>3373.2</v>
      </c>
      <c r="D7" s="31">
        <v>3373.2</v>
      </c>
      <c r="E7" s="31">
        <v>1604.9</v>
      </c>
      <c r="F7" s="31">
        <f t="shared" si="0"/>
        <v>47.57796750859718</v>
      </c>
      <c r="G7" s="31">
        <v>538.3</v>
      </c>
      <c r="H7" s="31">
        <f t="shared" si="1"/>
        <v>298.142299832807</v>
      </c>
    </row>
    <row r="8" spans="1:8" s="27" customFormat="1" ht="30.75">
      <c r="A8" s="18" t="s">
        <v>10</v>
      </c>
      <c r="B8" s="22" t="s">
        <v>21</v>
      </c>
      <c r="C8" s="31">
        <v>2932.1</v>
      </c>
      <c r="D8" s="31">
        <v>2932.1</v>
      </c>
      <c r="E8" s="31">
        <v>1556.5</v>
      </c>
      <c r="F8" s="31">
        <f t="shared" si="0"/>
        <v>53.0848197537601</v>
      </c>
      <c r="G8" s="31">
        <v>947.2</v>
      </c>
      <c r="H8" s="31">
        <f t="shared" si="1"/>
        <v>164.3264358108108</v>
      </c>
    </row>
    <row r="9" spans="1:8" s="27" customFormat="1" ht="30.75">
      <c r="A9" s="18" t="s">
        <v>11</v>
      </c>
      <c r="B9" s="25" t="s">
        <v>22</v>
      </c>
      <c r="C9" s="31">
        <v>39.4</v>
      </c>
      <c r="D9" s="31">
        <v>39.4</v>
      </c>
      <c r="E9" s="31">
        <v>0</v>
      </c>
      <c r="F9" s="31">
        <f t="shared" si="0"/>
        <v>0</v>
      </c>
      <c r="G9" s="31">
        <v>3.2</v>
      </c>
      <c r="H9" s="31">
        <f t="shared" si="1"/>
        <v>0</v>
      </c>
    </row>
    <row r="10" spans="1:8" s="27" customFormat="1" ht="30.75">
      <c r="A10" s="18" t="s">
        <v>12</v>
      </c>
      <c r="B10" s="25" t="s">
        <v>23</v>
      </c>
      <c r="C10" s="31">
        <v>84</v>
      </c>
      <c r="D10" s="31">
        <v>84</v>
      </c>
      <c r="E10" s="31">
        <v>0</v>
      </c>
      <c r="F10" s="31">
        <f t="shared" si="0"/>
        <v>0</v>
      </c>
      <c r="G10" s="31">
        <v>0</v>
      </c>
      <c r="H10" s="31" t="e">
        <f t="shared" si="1"/>
        <v>#DIV/0!</v>
      </c>
    </row>
    <row r="11" spans="1:8" s="27" customFormat="1" ht="30.75">
      <c r="A11" s="18" t="s">
        <v>13</v>
      </c>
      <c r="B11" s="22" t="s">
        <v>24</v>
      </c>
      <c r="C11" s="31">
        <v>0</v>
      </c>
      <c r="D11" s="31">
        <v>0</v>
      </c>
      <c r="E11" s="31">
        <v>0</v>
      </c>
      <c r="F11" s="31" t="e">
        <f t="shared" si="0"/>
        <v>#DIV/0!</v>
      </c>
      <c r="G11" s="31">
        <v>803.9</v>
      </c>
      <c r="H11" s="31">
        <f t="shared" si="1"/>
        <v>0</v>
      </c>
    </row>
    <row r="12" spans="1:8" s="27" customFormat="1" ht="30.75">
      <c r="A12" s="18" t="s">
        <v>14</v>
      </c>
      <c r="B12" s="22" t="s">
        <v>25</v>
      </c>
      <c r="C12" s="31">
        <v>35.7</v>
      </c>
      <c r="D12" s="31">
        <v>35.7</v>
      </c>
      <c r="E12" s="31">
        <v>0</v>
      </c>
      <c r="F12" s="31">
        <f t="shared" si="0"/>
        <v>0</v>
      </c>
      <c r="G12" s="31">
        <v>0</v>
      </c>
      <c r="H12" s="31" t="e">
        <f t="shared" si="1"/>
        <v>#DIV/0!</v>
      </c>
    </row>
    <row r="13" spans="1:8" s="27" customFormat="1" ht="31.5" customHeight="1">
      <c r="A13" s="26" t="s">
        <v>15</v>
      </c>
      <c r="B13" s="22" t="s">
        <v>26</v>
      </c>
      <c r="C13" s="31">
        <v>0</v>
      </c>
      <c r="D13" s="31">
        <v>0</v>
      </c>
      <c r="E13" s="31">
        <v>0</v>
      </c>
      <c r="F13" s="31" t="e">
        <f>E13/D13*100</f>
        <v>#DIV/0!</v>
      </c>
      <c r="G13" s="31">
        <v>1898.9</v>
      </c>
      <c r="H13" s="31">
        <f aca="true" t="shared" si="2" ref="H13:H18">E13/G13*100</f>
        <v>0</v>
      </c>
    </row>
    <row r="14" spans="1:8" s="27" customFormat="1" ht="30.75">
      <c r="A14" s="26" t="s">
        <v>27</v>
      </c>
      <c r="B14" s="22" t="s">
        <v>28</v>
      </c>
      <c r="C14" s="31">
        <v>300.5</v>
      </c>
      <c r="D14" s="31">
        <v>300.5</v>
      </c>
      <c r="E14" s="31">
        <v>290.5</v>
      </c>
      <c r="F14" s="31">
        <f>E14/D14*100</f>
        <v>96.67221297836939</v>
      </c>
      <c r="G14" s="31">
        <v>0</v>
      </c>
      <c r="H14" s="31" t="e">
        <f t="shared" si="2"/>
        <v>#DIV/0!</v>
      </c>
    </row>
    <row r="15" spans="1:8" s="27" customFormat="1" ht="46.5">
      <c r="A15" s="18" t="s">
        <v>29</v>
      </c>
      <c r="B15" s="22" t="s">
        <v>30</v>
      </c>
      <c r="C15" s="31">
        <v>596.5</v>
      </c>
      <c r="D15" s="31">
        <v>596.5</v>
      </c>
      <c r="E15" s="31">
        <v>171.3</v>
      </c>
      <c r="F15" s="31">
        <f>E15/D15*100</f>
        <v>28.717518860016767</v>
      </c>
      <c r="G15" s="31">
        <v>271.3</v>
      </c>
      <c r="H15" s="31">
        <f t="shared" si="2"/>
        <v>63.14043494286767</v>
      </c>
    </row>
    <row r="16" spans="1:8" s="27" customFormat="1" ht="30.75">
      <c r="A16" s="19" t="s">
        <v>31</v>
      </c>
      <c r="B16" s="28" t="s">
        <v>32</v>
      </c>
      <c r="C16" s="29">
        <v>596.5</v>
      </c>
      <c r="D16" s="29">
        <v>596.5</v>
      </c>
      <c r="E16" s="29">
        <v>171.3</v>
      </c>
      <c r="F16" s="29">
        <f aca="true" t="shared" si="3" ref="F16:F30">E16/D16*100</f>
        <v>28.717518860016767</v>
      </c>
      <c r="G16" s="30">
        <v>271.3</v>
      </c>
      <c r="H16" s="13">
        <f t="shared" si="2"/>
        <v>63.14043494286767</v>
      </c>
    </row>
    <row r="17" spans="1:8" s="27" customFormat="1" ht="30.75">
      <c r="A17" s="18" t="s">
        <v>33</v>
      </c>
      <c r="B17" s="22" t="s">
        <v>34</v>
      </c>
      <c r="C17" s="31">
        <v>3674.3</v>
      </c>
      <c r="D17" s="31">
        <v>3674.3</v>
      </c>
      <c r="E17" s="31">
        <v>1170.7</v>
      </c>
      <c r="F17" s="31">
        <f>E17/D17*100</f>
        <v>31.861851236970306</v>
      </c>
      <c r="G17" s="31">
        <v>2669.5</v>
      </c>
      <c r="H17" s="31">
        <f t="shared" si="2"/>
        <v>43.85465442966848</v>
      </c>
    </row>
    <row r="18" spans="1:8" s="27" customFormat="1" ht="46.5">
      <c r="A18" s="19" t="s">
        <v>35</v>
      </c>
      <c r="B18" s="23" t="s">
        <v>36</v>
      </c>
      <c r="C18" s="29">
        <v>3674.3</v>
      </c>
      <c r="D18" s="29">
        <v>3674.3</v>
      </c>
      <c r="E18" s="29">
        <v>1170.7</v>
      </c>
      <c r="F18" s="29">
        <f t="shared" si="3"/>
        <v>31.861851236970306</v>
      </c>
      <c r="G18" s="30">
        <v>2669.5</v>
      </c>
      <c r="H18" s="32">
        <f t="shared" si="2"/>
        <v>43.85465442966848</v>
      </c>
    </row>
    <row r="19" spans="1:8" s="27" customFormat="1" ht="15">
      <c r="A19" s="18" t="s">
        <v>37</v>
      </c>
      <c r="B19" s="38" t="s">
        <v>38</v>
      </c>
      <c r="C19" s="31">
        <v>22714.2</v>
      </c>
      <c r="D19" s="31">
        <v>22714.2</v>
      </c>
      <c r="E19" s="31">
        <v>9255</v>
      </c>
      <c r="F19" s="31">
        <f>E19/D19*100</f>
        <v>40.74543677523311</v>
      </c>
      <c r="G19" s="31">
        <v>1432.6</v>
      </c>
      <c r="H19" s="31">
        <f aca="true" t="shared" si="4" ref="H19:H27">E19/G19*100</f>
        <v>646.0282004746615</v>
      </c>
    </row>
    <row r="20" spans="1:8" s="27" customFormat="1" ht="30.75">
      <c r="A20" s="19" t="s">
        <v>40</v>
      </c>
      <c r="B20" s="23" t="s">
        <v>39</v>
      </c>
      <c r="C20" s="29">
        <v>21864.2</v>
      </c>
      <c r="D20" s="29">
        <v>21864.2</v>
      </c>
      <c r="E20" s="29">
        <v>9255</v>
      </c>
      <c r="F20" s="29">
        <f t="shared" si="3"/>
        <v>42.32947009266289</v>
      </c>
      <c r="G20" s="30">
        <v>1432.6</v>
      </c>
      <c r="H20" s="32">
        <f t="shared" si="4"/>
        <v>646.0282004746615</v>
      </c>
    </row>
    <row r="21" spans="1:8" s="27" customFormat="1" ht="30.75">
      <c r="A21" s="19" t="s">
        <v>42</v>
      </c>
      <c r="B21" s="23" t="s">
        <v>41</v>
      </c>
      <c r="C21" s="29">
        <v>250</v>
      </c>
      <c r="D21" s="29">
        <v>250</v>
      </c>
      <c r="E21" s="29">
        <v>0</v>
      </c>
      <c r="F21" s="29">
        <f t="shared" si="3"/>
        <v>0</v>
      </c>
      <c r="G21" s="30">
        <v>0</v>
      </c>
      <c r="H21" s="32" t="e">
        <f t="shared" si="4"/>
        <v>#DIV/0!</v>
      </c>
    </row>
    <row r="22" spans="1:8" s="27" customFormat="1" ht="30" customHeight="1">
      <c r="A22" s="19" t="s">
        <v>44</v>
      </c>
      <c r="B22" s="23" t="s">
        <v>43</v>
      </c>
      <c r="C22" s="29">
        <v>600</v>
      </c>
      <c r="D22" s="29">
        <v>600</v>
      </c>
      <c r="E22" s="29">
        <v>0</v>
      </c>
      <c r="F22" s="29">
        <f t="shared" si="3"/>
        <v>0</v>
      </c>
      <c r="G22" s="30">
        <v>0</v>
      </c>
      <c r="H22" s="32" t="e">
        <f t="shared" si="4"/>
        <v>#DIV/0!</v>
      </c>
    </row>
    <row r="23" spans="1:8" s="27" customFormat="1" ht="30.75">
      <c r="A23" s="18" t="s">
        <v>45</v>
      </c>
      <c r="B23" s="22" t="s">
        <v>46</v>
      </c>
      <c r="C23" s="31">
        <v>213312.9</v>
      </c>
      <c r="D23" s="31">
        <v>213312.9</v>
      </c>
      <c r="E23" s="31">
        <v>113723</v>
      </c>
      <c r="F23" s="31">
        <f>E23/D23*100</f>
        <v>53.31276261304403</v>
      </c>
      <c r="G23" s="31">
        <v>110501.2</v>
      </c>
      <c r="H23" s="31">
        <f t="shared" si="4"/>
        <v>102.9156244457074</v>
      </c>
    </row>
    <row r="24" spans="1:8" s="27" customFormat="1" ht="15">
      <c r="A24" s="19" t="s">
        <v>47</v>
      </c>
      <c r="B24" s="23" t="s">
        <v>51</v>
      </c>
      <c r="C24" s="29">
        <v>62560.3</v>
      </c>
      <c r="D24" s="29">
        <v>62560.3</v>
      </c>
      <c r="E24" s="29">
        <v>32111.7</v>
      </c>
      <c r="F24" s="29">
        <f t="shared" si="3"/>
        <v>51.32919759016501</v>
      </c>
      <c r="G24" s="30">
        <v>32103.6</v>
      </c>
      <c r="H24" s="32">
        <f t="shared" si="4"/>
        <v>100.02523081523569</v>
      </c>
    </row>
    <row r="25" spans="1:8" s="27" customFormat="1" ht="22.5" customHeight="1">
      <c r="A25" s="19" t="s">
        <v>48</v>
      </c>
      <c r="B25" s="23" t="s">
        <v>52</v>
      </c>
      <c r="C25" s="29">
        <v>143403.7</v>
      </c>
      <c r="D25" s="29">
        <v>143403.7</v>
      </c>
      <c r="E25" s="29">
        <v>76907.5</v>
      </c>
      <c r="F25" s="29">
        <f t="shared" si="3"/>
        <v>53.63006672770646</v>
      </c>
      <c r="G25" s="30">
        <v>73476.2</v>
      </c>
      <c r="H25" s="32">
        <f t="shared" si="4"/>
        <v>104.66994754764127</v>
      </c>
    </row>
    <row r="26" spans="1:8" s="27" customFormat="1" ht="15">
      <c r="A26" s="19" t="s">
        <v>49</v>
      </c>
      <c r="B26" s="39" t="s">
        <v>53</v>
      </c>
      <c r="C26" s="29">
        <v>7003.1</v>
      </c>
      <c r="D26" s="29">
        <v>7003.1</v>
      </c>
      <c r="E26" s="29">
        <v>4703.8</v>
      </c>
      <c r="F26" s="29">
        <f t="shared" si="3"/>
        <v>67.16739729548344</v>
      </c>
      <c r="G26" s="30">
        <v>4870.7</v>
      </c>
      <c r="H26" s="32">
        <f t="shared" si="4"/>
        <v>96.57338780873387</v>
      </c>
    </row>
    <row r="27" spans="1:8" s="27" customFormat="1" ht="24.75" customHeight="1">
      <c r="A27" s="19" t="s">
        <v>50</v>
      </c>
      <c r="B27" s="23" t="s">
        <v>54</v>
      </c>
      <c r="C27" s="29">
        <v>345.8</v>
      </c>
      <c r="D27" s="29">
        <v>345.8</v>
      </c>
      <c r="E27" s="29">
        <v>0</v>
      </c>
      <c r="F27" s="29">
        <f t="shared" si="3"/>
        <v>0</v>
      </c>
      <c r="G27" s="30">
        <v>50.7</v>
      </c>
      <c r="H27" s="32">
        <f t="shared" si="4"/>
        <v>0</v>
      </c>
    </row>
    <row r="28" spans="1:8" s="27" customFormat="1" ht="15">
      <c r="A28" s="18" t="s">
        <v>55</v>
      </c>
      <c r="B28" s="22" t="s">
        <v>56</v>
      </c>
      <c r="C28" s="31">
        <v>28320.4</v>
      </c>
      <c r="D28" s="31">
        <v>28320.4</v>
      </c>
      <c r="E28" s="31">
        <v>14411.6</v>
      </c>
      <c r="F28" s="31">
        <f>E28/D28*100</f>
        <v>50.887699326280696</v>
      </c>
      <c r="G28" s="31">
        <v>10786.9</v>
      </c>
      <c r="H28" s="31">
        <f aca="true" t="shared" si="5" ref="H28:H33">E28/G28*100</f>
        <v>133.60279598401766</v>
      </c>
    </row>
    <row r="29" spans="1:8" s="27" customFormat="1" ht="24" customHeight="1">
      <c r="A29" s="19" t="s">
        <v>57</v>
      </c>
      <c r="B29" s="23" t="s">
        <v>59</v>
      </c>
      <c r="C29" s="29">
        <v>21863.9</v>
      </c>
      <c r="D29" s="29">
        <v>21863.9</v>
      </c>
      <c r="E29" s="29">
        <v>11166.5</v>
      </c>
      <c r="F29" s="29">
        <f t="shared" si="3"/>
        <v>51.07277292706242</v>
      </c>
      <c r="G29" s="30">
        <v>7858.7</v>
      </c>
      <c r="H29" s="32">
        <f t="shared" si="5"/>
        <v>142.0909310700243</v>
      </c>
    </row>
    <row r="30" spans="1:8" s="27" customFormat="1" ht="15">
      <c r="A30" s="19" t="s">
        <v>58</v>
      </c>
      <c r="B30" s="23" t="s">
        <v>60</v>
      </c>
      <c r="C30" s="29">
        <v>6456.5</v>
      </c>
      <c r="D30" s="29">
        <v>6456.5</v>
      </c>
      <c r="E30" s="29">
        <v>3245.1</v>
      </c>
      <c r="F30" s="29">
        <f t="shared" si="3"/>
        <v>50.26097730968792</v>
      </c>
      <c r="G30" s="30">
        <v>2928.2</v>
      </c>
      <c r="H30" s="32">
        <f t="shared" si="5"/>
        <v>110.82234820025955</v>
      </c>
    </row>
    <row r="31" spans="1:8" ht="15">
      <c r="A31" s="20"/>
      <c r="B31" s="22" t="s">
        <v>5</v>
      </c>
      <c r="C31" s="34">
        <f>C6+C7+C8+C9+C10+C11+C12+C13+C14+C15+C17+C19+C23+C28</f>
        <v>289035.60000000003</v>
      </c>
      <c r="D31" s="34">
        <f>D6+D7+D8+D9+D10+D11+D12+D13+D14+D15+D17+D19+D23+D28</f>
        <v>289035.60000000003</v>
      </c>
      <c r="E31" s="34">
        <f>E6+E7+E8+E9+E10+E11+E12+E13+E14+E15+E17+E19+E23+E28</f>
        <v>148659.1</v>
      </c>
      <c r="F31" s="31">
        <f>E31/D31*100</f>
        <v>51.43279928147258</v>
      </c>
      <c r="G31" s="34">
        <f>G6+G7+G8+G9+G10+G11+G12+G13+G14+G15+G17+G19+G23+G28</f>
        <v>133434.9</v>
      </c>
      <c r="H31" s="31">
        <f t="shared" si="5"/>
        <v>111.40945884472504</v>
      </c>
    </row>
    <row r="32" spans="1:8" ht="15">
      <c r="A32" s="21"/>
      <c r="B32" s="24" t="s">
        <v>8</v>
      </c>
      <c r="C32" s="30"/>
      <c r="D32" s="36">
        <f>D33-D31</f>
        <v>35162.59999999998</v>
      </c>
      <c r="E32" s="36">
        <f>E33-E31</f>
        <v>19478.600000000006</v>
      </c>
      <c r="F32" s="13">
        <f>E32/D32*100</f>
        <v>55.39578984489207</v>
      </c>
      <c r="G32" s="36">
        <f>G33-G31</f>
        <v>16143.700000000012</v>
      </c>
      <c r="H32" s="33">
        <f t="shared" si="5"/>
        <v>120.65759398403087</v>
      </c>
    </row>
    <row r="33" spans="1:8" ht="15">
      <c r="A33" s="21"/>
      <c r="B33" s="22" t="s">
        <v>6</v>
      </c>
      <c r="C33" s="34">
        <f>C31</f>
        <v>289035.60000000003</v>
      </c>
      <c r="D33" s="34">
        <v>324198.2</v>
      </c>
      <c r="E33" s="34">
        <v>168137.7</v>
      </c>
      <c r="F33" s="31">
        <f>E33/D33*100</f>
        <v>51.86262601087853</v>
      </c>
      <c r="G33" s="34">
        <v>149578.6</v>
      </c>
      <c r="H33" s="31">
        <f t="shared" si="5"/>
        <v>112.40759039060401</v>
      </c>
    </row>
    <row r="35" spans="1:8" ht="36" customHeight="1">
      <c r="A35" s="35"/>
      <c r="B35" s="35"/>
      <c r="C35" s="35"/>
      <c r="D35" s="35"/>
      <c r="E35" s="35"/>
      <c r="F35" s="35"/>
      <c r="G35" s="35"/>
      <c r="H35" s="35"/>
    </row>
    <row r="36" spans="1:8" ht="21" customHeight="1">
      <c r="A36" s="40"/>
      <c r="B36" s="40"/>
      <c r="C36" s="40"/>
      <c r="D36" s="40"/>
      <c r="E36" s="40"/>
      <c r="F36" s="40"/>
      <c r="G36" s="40"/>
      <c r="H36" s="40"/>
    </row>
    <row r="39" spans="3:7" ht="15">
      <c r="C39" s="9"/>
      <c r="D39" s="14"/>
      <c r="E39" s="14"/>
      <c r="G39" s="14"/>
    </row>
    <row r="40" spans="4:5" ht="15">
      <c r="D40" s="14"/>
      <c r="E40" s="14"/>
    </row>
    <row r="41" spans="4:7" ht="15">
      <c r="D41" s="14"/>
      <c r="E41" s="14"/>
      <c r="G41" s="15"/>
    </row>
    <row r="45" spans="4:5" ht="15">
      <c r="D45" s="9"/>
      <c r="E45" s="9"/>
    </row>
  </sheetData>
  <sheetProtection/>
  <mergeCells count="6">
    <mergeCell ref="A36:H36"/>
    <mergeCell ref="A1:H1"/>
    <mergeCell ref="B3:B4"/>
    <mergeCell ref="A3:A4"/>
    <mergeCell ref="C3:F3"/>
    <mergeCell ref="H3:H4"/>
  </mergeCells>
  <printOptions horizontalCentered="1"/>
  <pageMargins left="0.31496062992125984" right="0.31496062992125984" top="0.35433070866141736" bottom="0.4724409448818898" header="0.31496062992125984" footer="0.31496062992125984"/>
  <pageSetup fitToHeight="1" fitToWidth="1" horizontalDpi="600" verticalDpi="600" orientation="landscape" paperSize="9" scale="45" r:id="rId1"/>
  <headerFooter alignWithMargins="0">
    <oddFooter>&amp;C&amp;P</oddFooter>
  </headerFooter>
  <rowBreaks count="2" manualBreakCount="2">
    <brk id="12" max="8" man="1"/>
    <brk id="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2021-07-19T11:10:32Z</cp:lastPrinted>
  <dcterms:created xsi:type="dcterms:W3CDTF">2017-08-15T08:04:26Z</dcterms:created>
  <dcterms:modified xsi:type="dcterms:W3CDTF">2021-07-20T07:00:38Z</dcterms:modified>
  <cp:category/>
  <cp:version/>
  <cp:contentType/>
  <cp:contentStatus/>
</cp:coreProperties>
</file>